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<sst xmlns="http://schemas.openxmlformats.org/spreadsheetml/2006/main" count="11" uniqueCount="11">
  <si>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Volume</t>
  </si>
  <si>
    <t>Peso Kg</t>
  </si>
  <si>
    <t>Peso cemento</t>
  </si>
  <si>
    <t>Sacchi</t>
  </si>
  <si>
    <t>Vol.Sabbia/Ghiaia</t>
  </si>
  <si>
    <t>Altezza traliccio</t>
  </si>
  <si>
    <t>Profondità</t>
  </si>
  <si>
    <t>Mom.Rot. Kg</t>
  </si>
  <si>
    <t>Momento Rip.Kg</t>
  </si>
  <si>
    <t>Lato A</t>
  </si>
  <si>
    <t>Lato B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</si>
</sst>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3" width="10.57421875" style="1" customWidth="1"/>
    <col min="4" max="4" width="10.00390625" style="1" customWidth="1"/>
    <col min="5" max="5" width="9.28125" style="1" customWidth="1"/>
    <col min="6" max="6" width="5.00390625" style="10" customWidth="1"/>
    <col min="7" max="7" width="9.57421875" style="10" customWidth="1"/>
    <col min="8" max="8" width="6.8515625" style="10" customWidth="1"/>
    <col min="9" max="9" width="15.421875" style="6" customWidth="1"/>
    <col min="10" max="10" width="13.57421875" style="8" customWidth="1"/>
    <col min="11" max="11" width="16.00390625" style="1" customWidth="1"/>
    <col min="12" max="16384" width="9.140625" style="1" customWidth="1"/>
  </cols>
  <sheetData>
    <row r="1" spans="1:11" s="2" customFormat="1" ht="12.75">
      <c r="A1" s="2" t="s">
        <v>9</v>
      </c>
      <c r="B1" s="2" t="s">
        <v>10</v>
      </c>
      <c r="C1" s="2" t="s">
        <v>6</v>
      </c>
      <c r="D1" s="2" t="s">
        <v>0</v>
      </c>
      <c r="E1" s="2" t="s">
        <v>1</v>
      </c>
      <c r="F1" s="9" t="s">
        <v>4</v>
      </c>
      <c r="G1" s="9" t="s">
        <v>2</v>
      </c>
      <c r="H1" s="9" t="s">
        <v>3</v>
      </c>
      <c r="I1" s="5" t="s">
        <v>8</v>
      </c>
      <c r="J1" s="7" t="s">
        <v>7</v>
      </c>
      <c r="K1" s="11" t="s">
        <v>5</v>
      </c>
    </row>
    <row r="2" spans="1:11" ht="12.75">
      <c r="A2" s="1">
        <v>120</v>
      </c>
      <c r="B2" s="1">
        <v>120</v>
      </c>
      <c r="C2" s="1">
        <v>60</v>
      </c>
      <c r="D2" s="1">
        <f aca="true" t="shared" si="0" ref="D2:D14">A2*B2*C2/1000000</f>
        <v>0.864</v>
      </c>
      <c r="E2" s="1">
        <f aca="true" t="shared" si="1" ref="E2:E16">2500/100*D2*100</f>
        <v>2160</v>
      </c>
      <c r="F2" s="10">
        <f>(D2/10)*12</f>
        <v>1.0368</v>
      </c>
      <c r="G2" s="10">
        <f>E2/12*1</f>
        <v>180</v>
      </c>
      <c r="H2" s="10">
        <f>G2/50</f>
        <v>3.6</v>
      </c>
      <c r="I2" s="6">
        <f>E2*(B2/2/100)</f>
        <v>1296</v>
      </c>
      <c r="J2" s="8">
        <f>I2/K2</f>
        <v>61.714285714285715</v>
      </c>
      <c r="K2" s="1">
        <v>21</v>
      </c>
    </row>
    <row r="3" spans="1:11" ht="12.75">
      <c r="A3" s="1">
        <v>100</v>
      </c>
      <c r="B3" s="1">
        <v>100</v>
      </c>
      <c r="C3" s="1">
        <v>100</v>
      </c>
      <c r="D3" s="1">
        <f t="shared" si="0"/>
        <v>1</v>
      </c>
      <c r="E3" s="1">
        <f t="shared" si="1"/>
        <v>2500</v>
      </c>
      <c r="F3" s="10">
        <f>(D3/10)*12</f>
        <v>1.2000000000000002</v>
      </c>
      <c r="G3" s="10">
        <f aca="true" t="shared" si="2" ref="G3:G14">E3/12*1</f>
        <v>208.33333333333334</v>
      </c>
      <c r="H3" s="10">
        <f aca="true" t="shared" si="3" ref="H3:H16">G3/50</f>
        <v>4.166666666666667</v>
      </c>
      <c r="I3" s="6">
        <f aca="true" t="shared" si="4" ref="I3:I14">E3*(B3/2/100)</f>
        <v>1250</v>
      </c>
      <c r="J3" s="8">
        <f aca="true" t="shared" si="5" ref="J3:J16">I3/K3</f>
        <v>59.523809523809526</v>
      </c>
      <c r="K3" s="1">
        <v>21</v>
      </c>
    </row>
    <row r="4" spans="1:11" ht="12.75">
      <c r="A4" s="1">
        <v>150</v>
      </c>
      <c r="B4" s="1">
        <v>150</v>
      </c>
      <c r="C4" s="1">
        <v>75</v>
      </c>
      <c r="D4" s="1">
        <f t="shared" si="0"/>
        <v>1.6875</v>
      </c>
      <c r="E4" s="1">
        <f t="shared" si="1"/>
        <v>4218.75</v>
      </c>
      <c r="F4" s="10">
        <f aca="true" t="shared" si="6" ref="F4:F14">(D4/10)*12</f>
        <v>2.0250000000000004</v>
      </c>
      <c r="G4" s="10">
        <f t="shared" si="2"/>
        <v>351.5625</v>
      </c>
      <c r="H4" s="10">
        <f t="shared" si="3"/>
        <v>7.03125</v>
      </c>
      <c r="I4" s="6">
        <f t="shared" si="4"/>
        <v>3164.0625</v>
      </c>
      <c r="J4" s="8">
        <f t="shared" si="5"/>
        <v>150.66964285714286</v>
      </c>
      <c r="K4" s="1">
        <v>21</v>
      </c>
    </row>
    <row r="5" spans="1:11" ht="12.75">
      <c r="A5" s="1">
        <v>180</v>
      </c>
      <c r="B5" s="1">
        <v>180</v>
      </c>
      <c r="C5" s="1">
        <v>90</v>
      </c>
      <c r="D5" s="1">
        <f t="shared" si="0"/>
        <v>2.916</v>
      </c>
      <c r="E5" s="1">
        <f t="shared" si="1"/>
        <v>7289.999999999999</v>
      </c>
      <c r="F5" s="10">
        <f t="shared" si="6"/>
        <v>3.4991999999999996</v>
      </c>
      <c r="G5" s="10">
        <f t="shared" si="2"/>
        <v>607.4999999999999</v>
      </c>
      <c r="H5" s="10">
        <f t="shared" si="3"/>
        <v>12.149999999999999</v>
      </c>
      <c r="I5" s="6">
        <f t="shared" si="4"/>
        <v>6560.999999999999</v>
      </c>
      <c r="J5" s="8">
        <f t="shared" si="5"/>
        <v>312.4285714285714</v>
      </c>
      <c r="K5" s="1">
        <v>21</v>
      </c>
    </row>
    <row r="6" spans="1:11" ht="12.75">
      <c r="A6" s="1">
        <v>150</v>
      </c>
      <c r="B6" s="1">
        <v>150</v>
      </c>
      <c r="C6" s="1">
        <v>100</v>
      </c>
      <c r="D6" s="1">
        <f t="shared" si="0"/>
        <v>2.25</v>
      </c>
      <c r="E6" s="1">
        <f t="shared" si="1"/>
        <v>5625</v>
      </c>
      <c r="F6" s="10">
        <f t="shared" si="6"/>
        <v>2.7</v>
      </c>
      <c r="G6" s="10">
        <f t="shared" si="2"/>
        <v>468.75</v>
      </c>
      <c r="H6" s="10">
        <f t="shared" si="3"/>
        <v>9.375</v>
      </c>
      <c r="I6" s="6">
        <f t="shared" si="4"/>
        <v>4218.75</v>
      </c>
      <c r="J6" s="8">
        <f t="shared" si="5"/>
        <v>200.89285714285714</v>
      </c>
      <c r="K6" s="1">
        <v>21</v>
      </c>
    </row>
    <row r="7" spans="1:11" ht="12.75">
      <c r="A7" s="1">
        <v>180</v>
      </c>
      <c r="B7" s="1">
        <v>180</v>
      </c>
      <c r="C7" s="1">
        <v>100</v>
      </c>
      <c r="D7" s="1">
        <f t="shared" si="0"/>
        <v>3.24</v>
      </c>
      <c r="E7" s="1">
        <f t="shared" si="1"/>
        <v>8100</v>
      </c>
      <c r="F7" s="10">
        <f t="shared" si="6"/>
        <v>3.888</v>
      </c>
      <c r="G7" s="10">
        <f t="shared" si="2"/>
        <v>675</v>
      </c>
      <c r="H7" s="10">
        <f t="shared" si="3"/>
        <v>13.5</v>
      </c>
      <c r="I7" s="6">
        <f t="shared" si="4"/>
        <v>7290</v>
      </c>
      <c r="J7" s="8">
        <f t="shared" si="5"/>
        <v>347.14285714285717</v>
      </c>
      <c r="K7" s="1">
        <v>21</v>
      </c>
    </row>
    <row r="8" spans="1:11" ht="12.75">
      <c r="A8" s="1">
        <v>200</v>
      </c>
      <c r="B8" s="1">
        <v>200</v>
      </c>
      <c r="C8" s="1">
        <v>100</v>
      </c>
      <c r="D8" s="1">
        <f t="shared" si="0"/>
        <v>4</v>
      </c>
      <c r="E8" s="1">
        <f t="shared" si="1"/>
        <v>10000</v>
      </c>
      <c r="F8" s="10">
        <f t="shared" si="6"/>
        <v>4.800000000000001</v>
      </c>
      <c r="G8" s="10">
        <f t="shared" si="2"/>
        <v>833.3333333333334</v>
      </c>
      <c r="H8" s="10">
        <f t="shared" si="3"/>
        <v>16.666666666666668</v>
      </c>
      <c r="I8" s="6">
        <f t="shared" si="4"/>
        <v>10000</v>
      </c>
      <c r="J8" s="8">
        <f t="shared" si="5"/>
        <v>476.1904761904762</v>
      </c>
      <c r="K8" s="1">
        <v>21</v>
      </c>
    </row>
    <row r="9" spans="1:11" ht="12.75">
      <c r="A9" s="1">
        <v>150</v>
      </c>
      <c r="B9" s="1">
        <v>150</v>
      </c>
      <c r="C9" s="1">
        <v>150</v>
      </c>
      <c r="D9" s="1">
        <f t="shared" si="0"/>
        <v>3.375</v>
      </c>
      <c r="E9" s="1">
        <f t="shared" si="1"/>
        <v>8437.5</v>
      </c>
      <c r="F9" s="10">
        <f t="shared" si="6"/>
        <v>4.050000000000001</v>
      </c>
      <c r="G9" s="10">
        <f t="shared" si="2"/>
        <v>703.125</v>
      </c>
      <c r="H9" s="10">
        <f t="shared" si="3"/>
        <v>14.0625</v>
      </c>
      <c r="I9" s="6">
        <f t="shared" si="4"/>
        <v>6328.125</v>
      </c>
      <c r="J9" s="8">
        <f t="shared" si="5"/>
        <v>301.3392857142857</v>
      </c>
      <c r="K9" s="1">
        <v>21</v>
      </c>
    </row>
    <row r="10" spans="1:11" ht="12.75">
      <c r="A10" s="12">
        <v>200</v>
      </c>
      <c r="B10" s="12">
        <v>200</v>
      </c>
      <c r="C10" s="12">
        <v>50</v>
      </c>
      <c r="D10" s="12">
        <f t="shared" si="0"/>
        <v>2</v>
      </c>
      <c r="E10" s="12">
        <f t="shared" si="1"/>
        <v>5000</v>
      </c>
      <c r="F10" s="13">
        <f t="shared" si="6"/>
        <v>2.4000000000000004</v>
      </c>
      <c r="G10" s="13">
        <f t="shared" si="2"/>
        <v>416.6666666666667</v>
      </c>
      <c r="H10" s="13">
        <f t="shared" si="3"/>
        <v>8.333333333333334</v>
      </c>
      <c r="I10" s="6">
        <f t="shared" si="4"/>
        <v>5000</v>
      </c>
      <c r="J10" s="8">
        <f t="shared" si="5"/>
        <v>238.0952380952381</v>
      </c>
      <c r="K10" s="1">
        <v>21</v>
      </c>
    </row>
    <row r="11" spans="1:11" ht="12.75">
      <c r="A11" s="12">
        <v>200</v>
      </c>
      <c r="B11" s="12">
        <v>200</v>
      </c>
      <c r="C11" s="12">
        <v>70</v>
      </c>
      <c r="D11" s="12">
        <f t="shared" si="0"/>
        <v>2.8</v>
      </c>
      <c r="E11" s="12">
        <f t="shared" si="1"/>
        <v>7000</v>
      </c>
      <c r="F11" s="13">
        <f t="shared" si="6"/>
        <v>3.3599999999999994</v>
      </c>
      <c r="G11" s="13">
        <f t="shared" si="2"/>
        <v>583.3333333333334</v>
      </c>
      <c r="H11" s="13">
        <f t="shared" si="3"/>
        <v>11.666666666666668</v>
      </c>
      <c r="I11" s="6">
        <f t="shared" si="4"/>
        <v>7000</v>
      </c>
      <c r="J11" s="8">
        <f t="shared" si="5"/>
        <v>333.3333333333333</v>
      </c>
      <c r="K11" s="1">
        <v>21</v>
      </c>
    </row>
    <row r="12" spans="1:11" ht="12.75">
      <c r="A12" s="4">
        <v>200</v>
      </c>
      <c r="B12" s="4">
        <v>200</v>
      </c>
      <c r="C12" s="4">
        <v>200</v>
      </c>
      <c r="D12" s="4">
        <f t="shared" si="0"/>
        <v>8</v>
      </c>
      <c r="E12" s="4">
        <f t="shared" si="1"/>
        <v>20000</v>
      </c>
      <c r="F12" s="14">
        <f t="shared" si="6"/>
        <v>9.600000000000001</v>
      </c>
      <c r="G12" s="14">
        <f t="shared" si="2"/>
        <v>1666.6666666666667</v>
      </c>
      <c r="H12" s="14">
        <f t="shared" si="3"/>
        <v>33.333333333333336</v>
      </c>
      <c r="I12" s="3">
        <f t="shared" si="4"/>
        <v>20000</v>
      </c>
      <c r="J12" s="8">
        <f t="shared" si="5"/>
        <v>1250</v>
      </c>
      <c r="K12" s="1">
        <v>16</v>
      </c>
    </row>
    <row r="13" spans="1:11" ht="12.75">
      <c r="A13" s="12">
        <v>230</v>
      </c>
      <c r="B13" s="12">
        <v>230</v>
      </c>
      <c r="C13" s="12">
        <v>130</v>
      </c>
      <c r="D13" s="12">
        <f t="shared" si="0"/>
        <v>6.877</v>
      </c>
      <c r="E13" s="12">
        <f t="shared" si="1"/>
        <v>17192.5</v>
      </c>
      <c r="F13" s="13">
        <f t="shared" si="6"/>
        <v>8.2524</v>
      </c>
      <c r="G13" s="13">
        <f t="shared" si="2"/>
        <v>1432.7083333333333</v>
      </c>
      <c r="H13" s="13">
        <f t="shared" si="3"/>
        <v>28.654166666666665</v>
      </c>
      <c r="I13" s="6">
        <f t="shared" si="4"/>
        <v>19771.375</v>
      </c>
      <c r="J13" s="8">
        <f t="shared" si="5"/>
        <v>1235.7109375</v>
      </c>
      <c r="K13" s="1">
        <v>16</v>
      </c>
    </row>
    <row r="14" spans="1:11" ht="12.75">
      <c r="A14" s="1">
        <v>300</v>
      </c>
      <c r="B14" s="1">
        <v>300</v>
      </c>
      <c r="C14" s="1">
        <v>50</v>
      </c>
      <c r="D14" s="1">
        <f t="shared" si="0"/>
        <v>4.5</v>
      </c>
      <c r="E14" s="1">
        <f t="shared" si="1"/>
        <v>11250</v>
      </c>
      <c r="F14" s="10">
        <f t="shared" si="6"/>
        <v>5.4</v>
      </c>
      <c r="G14" s="10">
        <f t="shared" si="2"/>
        <v>937.5</v>
      </c>
      <c r="H14" s="10">
        <f t="shared" si="3"/>
        <v>18.75</v>
      </c>
      <c r="I14" s="6">
        <f t="shared" si="4"/>
        <v>16875</v>
      </c>
      <c r="J14" s="8">
        <f t="shared" si="5"/>
        <v>803.5714285714286</v>
      </c>
      <c r="K14" s="1">
        <v>21</v>
      </c>
    </row>
    <row r="15" spans="1:11" ht="12.75">
      <c r="A15" s="1">
        <v>150</v>
      </c>
      <c r="B15" s="1">
        <v>150</v>
      </c>
      <c r="C15" s="1">
        <v>45</v>
      </c>
      <c r="D15" s="1">
        <f>A15*B15*C15/1000000</f>
        <v>1.0125</v>
      </c>
      <c r="E15" s="1">
        <f t="shared" si="1"/>
        <v>2531.25</v>
      </c>
      <c r="F15" s="10">
        <f>(D15/10)*12</f>
        <v>1.2149999999999999</v>
      </c>
      <c r="G15" s="10">
        <f>E15/12*1</f>
        <v>210.9375</v>
      </c>
      <c r="H15" s="10">
        <f t="shared" si="3"/>
        <v>4.21875</v>
      </c>
      <c r="I15" s="6">
        <f>E15*(B15/2/100)</f>
        <v>1898.4375</v>
      </c>
      <c r="J15" s="8">
        <f t="shared" si="5"/>
        <v>90.40178571428571</v>
      </c>
      <c r="K15" s="1">
        <v>21</v>
      </c>
    </row>
    <row r="16" spans="1:11" ht="12.75">
      <c r="A16" s="1">
        <v>200</v>
      </c>
      <c r="B16" s="1">
        <v>200</v>
      </c>
      <c r="C16" s="1">
        <v>100</v>
      </c>
      <c r="D16" s="1">
        <f>A16*B16*C16/1000000</f>
        <v>4</v>
      </c>
      <c r="E16" s="1">
        <f t="shared" si="1"/>
        <v>10000</v>
      </c>
      <c r="F16" s="10">
        <f>(D16/10)*12</f>
        <v>4.800000000000001</v>
      </c>
      <c r="G16" s="10">
        <f>E16/12*1</f>
        <v>833.3333333333334</v>
      </c>
      <c r="H16" s="10">
        <f t="shared" si="3"/>
        <v>16.666666666666668</v>
      </c>
      <c r="I16" s="6">
        <f>E16*(B16/2/100)</f>
        <v>10000</v>
      </c>
      <c r="J16" s="8">
        <f t="shared" si="5"/>
        <v>476.1904761904762</v>
      </c>
      <c r="K16" s="1">
        <v>21</v>
      </c>
    </row>
    <row r="19" spans="2:3" ht="12.75">
      <c r="B19" s="1">
        <f>I12*0.75</f>
        <v>15000</v>
      </c>
      <c r="C19" s="1">
        <f>11250*1.5</f>
        <v>16875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Franco</cp:lastModifiedBy>
  <dcterms:created xsi:type="dcterms:W3CDTF">2006-05-14T19:03:48Z</dcterms:created>
  <dcterms:modified xsi:type="dcterms:W3CDTF">2007-10-15T17:26:29Z</dcterms:modified>
  <cp:category/>
  <cp:version/>
  <cp:contentType/>
  <cp:contentStatus/>
</cp:coreProperties>
</file>